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8325" tabRatio="86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<sst xmlns="http://schemas.openxmlformats.org/spreadsheetml/2006/main" count="70" uniqueCount="53">
  <si>
    <t>%</t>
  </si>
  <si>
    <t>Су тұщы алу</t>
  </si>
  <si>
    <t>Тұщы сулардың жаңартылатын ресурстары (өзен ағысының ресурстары)</t>
  </si>
  <si>
    <t>Өлшем бірлігі</t>
  </si>
  <si>
    <t>м³</t>
  </si>
  <si>
    <t>Анықтама үшін:</t>
  </si>
  <si>
    <t>Халықтың орташа жылдық саны</t>
  </si>
  <si>
    <t>адам</t>
  </si>
  <si>
    <t>Жан басына тұщы су алу</t>
  </si>
  <si>
    <t>Су ресурстарына жүктеме деңгейі</t>
  </si>
  <si>
    <t>Көрсеткіш</t>
  </si>
  <si>
    <t>Кезеңділігі</t>
  </si>
  <si>
    <t>жылдық</t>
  </si>
  <si>
    <t xml:space="preserve">Дереккөз </t>
  </si>
  <si>
    <t>Агрегаттау деңгейі</t>
  </si>
  <si>
    <t>Қазақстан республикасы бойынша</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</si>
  <si>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</si>
  <si>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</si>
  <si>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</si>
  <si>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Сәйкес келеді</t>
  </si>
  <si>
    <t>ЦУР индикаторларымен, БҰҰ ЕЭК мониторингі мен бағалауының экологиялық индикаторларымен байланыс</t>
  </si>
  <si>
    <t>Көрсеткіштер-есепті құраушы
көрсеткіш</t>
  </si>
  <si>
    <t>Туынды көрсеткіштер</t>
  </si>
  <si>
    <t>Жаңарту мерзімі</t>
  </si>
  <si>
    <t>желтоқсан</t>
  </si>
  <si>
    <t>пайызы</t>
  </si>
  <si>
    <t>-</t>
  </si>
  <si>
    <t>Жан басына шаққанда Тұщы су алудың жалпы көлемін сипаттайды</t>
  </si>
  <si>
    <t>м3</t>
  </si>
  <si>
    <t>Тұщы су алудың жалпы көлемінің халықтың орташа жылдық санына қатынасы ретінде анықталады</t>
  </si>
  <si>
    <t>Көрсеткіш анықтамасы</t>
  </si>
  <si>
    <t>Байланыс ақпараты</t>
  </si>
  <si>
    <t>Су ресурстарын пайдалану индексі</t>
  </si>
  <si>
    <t>Елдің су ресурстарын пайдалану деңгейін айқындайды</t>
  </si>
  <si>
    <t>Қоршаған ортадағы суға экологиялық қажеттілікті ескере отырып,  су ресурстарына жүктеме деңгейін айқындайды</t>
  </si>
  <si>
    <t>Тұщы судың жалпы жаңартылатын ресурстары ішкі және сыртқы жаңартылатын су ресурстарының қосындысында көрінеді. Су ресурстары және су жинау тұщы суға қатысты қолданылады. Тұщы суды алудың жалпы көлемі-экономиканың барлық секторлары (ағынды суларды тікелей пайдалануды, ауылшаруашылық дренаждық суларды тікелей пайдалануды және тұзсыздандырылған суды пайдалануды қоспағанда) оның көзінен (өзендер, көлдер, сулы қабаттар) өндірілетін тұщы судың көлемі.
Қоршаған ортадағы судың экологиялық қажеттіліктері - бұл тұщы су мен эстуарлық экожүйелерді сақтау үшін қажет су мөлшері.</t>
  </si>
  <si>
    <t>Ұлттық статистика бюросы</t>
  </si>
  <si>
    <t xml:space="preserve">
ЕЭК: С-2</t>
  </si>
  <si>
    <t>ЦУР 6.4.2</t>
  </si>
  <si>
    <t>Судың экологиялық қажеттілігін ескергеннен кейін Тұщы су алу мен тұщы судың жаңартылатын ресурстары (көпжылдық өзен ағысы) арасындағы қатынас ретінде анықталады.
Жүктеме деңгейі ( % ) = жалпы Тұщы су алу / (жалпы жаңартылатын тұщы су ресурстары) - (қоршаған ортадағы судың экологиялық қажеттілігі) * 100</t>
  </si>
  <si>
    <t>Тұщы судың қолда бар жаңартылатын ресурстарына пайыздық қатынаста тұщы су алу (жылдық өзен ағыны) ретінде айқындалады</t>
  </si>
  <si>
    <t>Сәйкес келеді. Есептеу Біріккен Ұлттар Ұйымының Азық-түлік және ауыл шаруашылығы ұйымының (ФАО) AQUASTAT әдіснамасына сәйкес жүзеге асырылады.</t>
  </si>
  <si>
    <t>1. Тұщы су алу, м3
2. Тұщы судың жаңартылатын ресурстары ( жылдық өзен ағыны), м3</t>
  </si>
  <si>
    <t>1.Тұщы су алу, м3
2. Тұщы судың жаңартылатын ресурстары (көпжылдық өзен ағысы), м3
3. Қоршаған ортадағы суға экологиялық қажеттілік (көлемі 36,31 км3, ФАО деректері)</t>
  </si>
  <si>
    <t>1. Тұщы су алу, м3
2. Халықтың орташа жылдық саны</t>
  </si>
  <si>
    <t>8(7172) 749311</t>
  </si>
  <si>
    <t>Есептеу үшін деректер көзі: Қазақстан Республикасы Су ресурстары және ирригация Министрлігі.
Су алу бойынша көрсеткіш "Су алу, пайдалану және су бұру туралы есеп" (индексі 2-ТП (су шаруашылығы), кезеңділігі - жылдық) ведомстволық статистикалық байқау негізінде қалыптастырылады. Тұщы судың жаңартылатын ресурстарының көлемі туралы ақпарат су ресурстарының мемлекеттік кадастрына сәйкес өзен ағынының деректеріне негізделеді.</t>
  </si>
  <si>
    <t>2020*</t>
  </si>
  <si>
    <t>2021*</t>
  </si>
  <si>
    <t>2022*</t>
  </si>
  <si>
    <t xml:space="preserve">*Есептеу жедел деректер бойынша жүргізілді </t>
  </si>
  <si>
    <t>Қазақстан Республикасы Су ресурстары және ирригация Министрлігінің деректері</t>
  </si>
  <si>
    <r>
      <t>млн. м</t>
    </r>
    <r>
      <rPr>
        <sz val="11"/>
        <color indexed="8"/>
        <rFont val="Roboto"/>
        <family val="0"/>
      </rPr>
      <t>³</t>
    </r>
  </si>
</sst>
</file>

<file path=xl/styles.xml><?xml version="1.0" encoding="utf-8"?>
<styleSheet xmlns="http://schemas.openxmlformats.org/spreadsheetml/2006/main">
  <numFmts count="4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Red]0.0"/>
    <numFmt numFmtId="183" formatCode="0.00;[Red]0.00"/>
    <numFmt numFmtId="184" formatCode="0;[Red]0"/>
    <numFmt numFmtId="185" formatCode="0.0000;[Red]0.0000"/>
    <numFmt numFmtId="186" formatCode="0.000;[Red]0.000"/>
    <numFmt numFmtId="187" formatCode="#,##0.0;[Red]#,##0.0"/>
    <numFmt numFmtId="188" formatCode="0.0%"/>
    <numFmt numFmtId="189" formatCode="#,##0.0"/>
    <numFmt numFmtId="190" formatCode="0.0"/>
    <numFmt numFmtId="191" formatCode="0.000"/>
    <numFmt numFmtId="192" formatCode="#,##0;[Red]#,##0"/>
    <numFmt numFmtId="193" formatCode="#,##0.000"/>
    <numFmt numFmtId="194" formatCode="#,##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FC19]d\ mmmm\ yyyy\ &quot;г.&quot;"/>
  </numFmts>
  <fonts count="46">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i/>
      <sz val="11"/>
      <color indexed="8"/>
      <name val="Roboto"/>
      <family val="0"/>
    </font>
    <font>
      <sz val="10"/>
      <color indexed="8"/>
      <name val="Roboto"/>
      <family val="0"/>
    </font>
    <font>
      <i/>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1"/>
      <color theme="1"/>
      <name val="Roboto"/>
      <family val="0"/>
    </font>
    <font>
      <sz val="10"/>
      <color theme="1"/>
      <name val="Roboto"/>
      <family val="0"/>
    </font>
    <font>
      <i/>
      <sz val="10"/>
      <color theme="1"/>
      <name val="Roboto"/>
      <family val="0"/>
    </font>
    <font>
      <sz val="11"/>
      <color rgb="FF000000"/>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2">
    <xf numFmtId="0" fontId="0" fillId="0" borderId="0" xfId="0" applyFont="1" applyAlignment="1">
      <alignment/>
    </xf>
    <xf numFmtId="0" fontId="40" fillId="4" borderId="10" xfId="0" applyFont="1" applyFill="1" applyBorder="1" applyAlignment="1">
      <alignment horizontal="center" vertical="center"/>
    </xf>
    <xf numFmtId="0" fontId="40" fillId="4" borderId="0" xfId="0" applyFont="1" applyFill="1" applyBorder="1" applyAlignment="1">
      <alignment horizontal="center" vertical="center"/>
    </xf>
    <xf numFmtId="0" fontId="41" fillId="0" borderId="0" xfId="0" applyFont="1" applyAlignment="1">
      <alignment/>
    </xf>
    <xf numFmtId="0" fontId="41" fillId="33" borderId="0" xfId="0" applyFont="1" applyFill="1" applyAlignment="1">
      <alignment horizontal="center"/>
    </xf>
    <xf numFmtId="0" fontId="41" fillId="0" borderId="0" xfId="0" applyFont="1" applyAlignment="1">
      <alignment horizontal="center"/>
    </xf>
    <xf numFmtId="0" fontId="41" fillId="0" borderId="11" xfId="0" applyFont="1" applyBorder="1" applyAlignment="1">
      <alignment horizontal="center"/>
    </xf>
    <xf numFmtId="0" fontId="41" fillId="0" borderId="11" xfId="0" applyFont="1" applyBorder="1" applyAlignment="1">
      <alignment/>
    </xf>
    <xf numFmtId="0" fontId="41" fillId="33" borderId="11"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1" xfId="0" applyFont="1" applyBorder="1" applyAlignment="1">
      <alignment wrapText="1"/>
    </xf>
    <xf numFmtId="3" fontId="41" fillId="0" borderId="11" xfId="0" applyNumberFormat="1" applyFont="1" applyBorder="1" applyAlignment="1">
      <alignment/>
    </xf>
    <xf numFmtId="3" fontId="41" fillId="0" borderId="11" xfId="0" applyNumberFormat="1" applyFont="1" applyBorder="1" applyAlignment="1">
      <alignment horizontal="right"/>
    </xf>
    <xf numFmtId="0" fontId="41" fillId="4" borderId="11" xfId="0" applyFont="1" applyFill="1" applyBorder="1" applyAlignment="1">
      <alignment horizontal="center"/>
    </xf>
    <xf numFmtId="0" fontId="41" fillId="4" borderId="11" xfId="0" applyFont="1" applyFill="1" applyBorder="1" applyAlignment="1">
      <alignment wrapText="1"/>
    </xf>
    <xf numFmtId="0" fontId="41" fillId="4" borderId="11" xfId="0" applyFont="1" applyFill="1" applyBorder="1" applyAlignment="1">
      <alignment horizontal="center" vertical="center"/>
    </xf>
    <xf numFmtId="189" fontId="41" fillId="4" borderId="11" xfId="0" applyNumberFormat="1" applyFont="1" applyFill="1" applyBorder="1" applyAlignment="1">
      <alignment/>
    </xf>
    <xf numFmtId="0" fontId="41" fillId="34" borderId="11" xfId="0" applyFont="1" applyFill="1" applyBorder="1" applyAlignment="1">
      <alignment horizontal="center"/>
    </xf>
    <xf numFmtId="4" fontId="41" fillId="4" borderId="11" xfId="0" applyNumberFormat="1" applyFont="1" applyFill="1" applyBorder="1" applyAlignment="1">
      <alignment/>
    </xf>
    <xf numFmtId="0" fontId="42" fillId="4" borderId="12" xfId="0" applyFont="1" applyFill="1" applyBorder="1" applyAlignment="1">
      <alignment wrapText="1"/>
    </xf>
    <xf numFmtId="0" fontId="42" fillId="4" borderId="13" xfId="0" applyFont="1" applyFill="1" applyBorder="1" applyAlignment="1">
      <alignment wrapText="1"/>
    </xf>
    <xf numFmtId="189" fontId="41" fillId="4" borderId="0" xfId="0" applyNumberFormat="1" applyFont="1" applyFill="1" applyBorder="1" applyAlignment="1">
      <alignment/>
    </xf>
    <xf numFmtId="0" fontId="41" fillId="0" borderId="0" xfId="0" applyFont="1" applyFill="1" applyAlignment="1">
      <alignment/>
    </xf>
    <xf numFmtId="3" fontId="41" fillId="4" borderId="11" xfId="0" applyNumberFormat="1" applyFont="1" applyFill="1" applyBorder="1" applyAlignment="1">
      <alignment/>
    </xf>
    <xf numFmtId="3" fontId="41" fillId="4" borderId="11" xfId="0" applyNumberFormat="1" applyFont="1" applyFill="1" applyBorder="1" applyAlignment="1">
      <alignment/>
    </xf>
    <xf numFmtId="0" fontId="43" fillId="0" borderId="0" xfId="0" applyFont="1" applyAlignment="1">
      <alignment horizontal="center"/>
    </xf>
    <xf numFmtId="0" fontId="44" fillId="0" borderId="0" xfId="0" applyFont="1" applyFill="1" applyBorder="1" applyAlignment="1">
      <alignment horizontal="left" wrapText="1"/>
    </xf>
    <xf numFmtId="0" fontId="43" fillId="0" borderId="0" xfId="0" applyFont="1" applyAlignment="1">
      <alignment/>
    </xf>
    <xf numFmtId="0" fontId="44" fillId="0" borderId="0" xfId="0" applyFont="1" applyAlignment="1">
      <alignment/>
    </xf>
    <xf numFmtId="0" fontId="41" fillId="4" borderId="11" xfId="0" applyFont="1" applyFill="1" applyBorder="1" applyAlignment="1">
      <alignment horizontal="left" vertical="center" wrapText="1"/>
    </xf>
    <xf numFmtId="0" fontId="45" fillId="0" borderId="11" xfId="0" applyFont="1" applyBorder="1" applyAlignment="1">
      <alignment horizontal="left" wrapText="1"/>
    </xf>
    <xf numFmtId="3" fontId="41" fillId="0" borderId="11" xfId="0" applyNumberFormat="1" applyFont="1" applyBorder="1" applyAlignment="1">
      <alignment wrapText="1"/>
    </xf>
    <xf numFmtId="0" fontId="41" fillId="4" borderId="14" xfId="0" applyFont="1" applyFill="1" applyBorder="1" applyAlignment="1">
      <alignment horizontal="left" vertical="center" wrapText="1"/>
    </xf>
    <xf numFmtId="0" fontId="41" fillId="4" borderId="15" xfId="0" applyFont="1" applyFill="1" applyBorder="1" applyAlignment="1">
      <alignment horizontal="left" vertical="center" wrapText="1"/>
    </xf>
    <xf numFmtId="0" fontId="45" fillId="0" borderId="12" xfId="0" applyFont="1" applyBorder="1" applyAlignment="1">
      <alignment horizontal="left" wrapText="1"/>
    </xf>
    <xf numFmtId="0" fontId="45" fillId="0" borderId="13" xfId="0" applyFont="1" applyBorder="1" applyAlignment="1">
      <alignment horizontal="left" wrapText="1"/>
    </xf>
    <xf numFmtId="0" fontId="45" fillId="0" borderId="16" xfId="0" applyFont="1" applyBorder="1" applyAlignment="1">
      <alignment horizontal="left" wrapText="1"/>
    </xf>
    <xf numFmtId="0" fontId="45" fillId="0" borderId="12" xfId="0" applyFont="1" applyBorder="1" applyAlignment="1">
      <alignment wrapText="1"/>
    </xf>
    <xf numFmtId="0" fontId="41" fillId="0" borderId="12" xfId="0" applyFont="1" applyBorder="1" applyAlignment="1">
      <alignment wrapText="1"/>
    </xf>
    <xf numFmtId="0" fontId="41" fillId="0" borderId="11" xfId="0" applyFont="1" applyBorder="1" applyAlignment="1">
      <alignment horizontal="left" wrapText="1"/>
    </xf>
    <xf numFmtId="0" fontId="41" fillId="4" borderId="17" xfId="0" applyFont="1" applyFill="1" applyBorder="1" applyAlignment="1">
      <alignment horizontal="left" vertical="center" wrapText="1"/>
    </xf>
    <xf numFmtId="0" fontId="45" fillId="0" borderId="11" xfId="0" applyFont="1" applyBorder="1" applyAlignment="1">
      <alignment wrapText="1"/>
    </xf>
    <xf numFmtId="0" fontId="41" fillId="4" borderId="18" xfId="0" applyFont="1" applyFill="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45" fillId="0" borderId="16" xfId="0" applyFont="1" applyBorder="1" applyAlignment="1">
      <alignment horizontal="left" vertical="center" wrapText="1"/>
    </xf>
    <xf numFmtId="0" fontId="45" fillId="0" borderId="12" xfId="0" applyFont="1" applyBorder="1" applyAlignment="1">
      <alignment horizontal="center" wrapText="1"/>
    </xf>
    <xf numFmtId="0" fontId="45" fillId="0" borderId="13" xfId="0" applyFont="1" applyBorder="1" applyAlignment="1">
      <alignment horizontal="center" wrapText="1"/>
    </xf>
    <xf numFmtId="0" fontId="45" fillId="0" borderId="16" xfId="0" applyFont="1" applyBorder="1" applyAlignment="1">
      <alignment horizontal="center" wrapText="1"/>
    </xf>
    <xf numFmtId="0" fontId="41" fillId="0" borderId="13" xfId="0" applyFont="1" applyBorder="1" applyAlignment="1">
      <alignment wrapText="1"/>
    </xf>
    <xf numFmtId="0" fontId="41" fillId="0" borderId="16" xfId="0" applyFont="1" applyBorder="1" applyAlignment="1">
      <alignment wrapText="1"/>
    </xf>
    <xf numFmtId="0" fontId="41"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
  <sheetViews>
    <sheetView zoomScalePageLayoutView="0" workbookViewId="0" topLeftCell="A1">
      <selection activeCell="F7" sqref="F7"/>
    </sheetView>
  </sheetViews>
  <sheetFormatPr defaultColWidth="9.140625" defaultRowHeight="15"/>
  <cols>
    <col min="1" max="1" width="3.57421875" style="5" customWidth="1"/>
    <col min="2" max="2" width="33.28125" style="3" customWidth="1"/>
    <col min="3" max="12" width="11.7109375" style="3" customWidth="1"/>
    <col min="13" max="13" width="11.8515625" style="3" customWidth="1"/>
    <col min="14" max="16" width="10.00390625" style="3" bestFit="1" customWidth="1"/>
    <col min="17" max="16384" width="9.140625" style="3" customWidth="1"/>
  </cols>
  <sheetData>
    <row r="1" spans="1:16" ht="20.25" customHeight="1">
      <c r="A1" s="1" t="s">
        <v>9</v>
      </c>
      <c r="B1" s="2"/>
      <c r="C1" s="2"/>
      <c r="D1" s="2"/>
      <c r="E1" s="2"/>
      <c r="F1" s="2"/>
      <c r="G1" s="2"/>
      <c r="H1" s="2"/>
      <c r="I1" s="2"/>
      <c r="J1" s="2"/>
      <c r="K1" s="2"/>
      <c r="L1" s="2"/>
      <c r="M1" s="2"/>
      <c r="N1" s="2"/>
      <c r="O1" s="2"/>
      <c r="P1" s="2"/>
    </row>
    <row r="2" spans="1:9" ht="14.25">
      <c r="A2" s="4"/>
      <c r="B2" s="4"/>
      <c r="C2" s="4"/>
      <c r="D2" s="4"/>
      <c r="E2" s="4"/>
      <c r="F2" s="4"/>
      <c r="G2" s="4"/>
      <c r="H2" s="4"/>
      <c r="I2" s="5"/>
    </row>
    <row r="3" spans="1:16" ht="28.5">
      <c r="A3" s="6"/>
      <c r="B3" s="7"/>
      <c r="C3" s="8" t="s">
        <v>3</v>
      </c>
      <c r="D3" s="9">
        <v>2010</v>
      </c>
      <c r="E3" s="9">
        <v>2011</v>
      </c>
      <c r="F3" s="9">
        <v>2012</v>
      </c>
      <c r="G3" s="9">
        <v>2013</v>
      </c>
      <c r="H3" s="9">
        <v>2014</v>
      </c>
      <c r="I3" s="9">
        <v>2015</v>
      </c>
      <c r="J3" s="9">
        <v>2016</v>
      </c>
      <c r="K3" s="9">
        <v>2017</v>
      </c>
      <c r="L3" s="9">
        <v>2018</v>
      </c>
      <c r="M3" s="9">
        <v>2019</v>
      </c>
      <c r="N3" s="9" t="s">
        <v>47</v>
      </c>
      <c r="O3" s="9" t="s">
        <v>48</v>
      </c>
      <c r="P3" s="9" t="s">
        <v>49</v>
      </c>
    </row>
    <row r="4" spans="1:16" ht="44.25" customHeight="1">
      <c r="A4" s="6">
        <v>1</v>
      </c>
      <c r="B4" s="10" t="s">
        <v>2</v>
      </c>
      <c r="C4" s="9" t="s">
        <v>52</v>
      </c>
      <c r="D4" s="11">
        <v>180820</v>
      </c>
      <c r="E4" s="11">
        <v>99800</v>
      </c>
      <c r="F4" s="11">
        <v>78420</v>
      </c>
      <c r="G4" s="11">
        <v>131340</v>
      </c>
      <c r="H4" s="11">
        <v>108100</v>
      </c>
      <c r="I4" s="11">
        <v>115600</v>
      </c>
      <c r="J4" s="11">
        <v>160000</v>
      </c>
      <c r="K4" s="11">
        <v>122100</v>
      </c>
      <c r="L4" s="11">
        <v>110700</v>
      </c>
      <c r="M4" s="11">
        <v>107600</v>
      </c>
      <c r="N4" s="12">
        <v>87300</v>
      </c>
      <c r="O4" s="12">
        <v>76800</v>
      </c>
      <c r="P4" s="12">
        <v>82700</v>
      </c>
    </row>
    <row r="5" spans="1:16" ht="14.25">
      <c r="A5" s="6">
        <v>2</v>
      </c>
      <c r="B5" s="10" t="s">
        <v>1</v>
      </c>
      <c r="C5" s="9" t="s">
        <v>52</v>
      </c>
      <c r="D5" s="11">
        <v>23812</v>
      </c>
      <c r="E5" s="11">
        <v>21948</v>
      </c>
      <c r="F5" s="11">
        <v>21389</v>
      </c>
      <c r="G5" s="11">
        <v>22530</v>
      </c>
      <c r="H5" s="11">
        <v>23078</v>
      </c>
      <c r="I5" s="11">
        <v>21661</v>
      </c>
      <c r="J5" s="11">
        <v>21634</v>
      </c>
      <c r="K5" s="11">
        <v>22454</v>
      </c>
      <c r="L5" s="11">
        <v>23542</v>
      </c>
      <c r="M5" s="11">
        <v>23516</v>
      </c>
      <c r="N5" s="11">
        <v>24585</v>
      </c>
      <c r="O5" s="11">
        <v>24518</v>
      </c>
      <c r="P5" s="11">
        <v>24966.7</v>
      </c>
    </row>
    <row r="6" spans="1:16" ht="18" customHeight="1">
      <c r="A6" s="13">
        <v>3</v>
      </c>
      <c r="B6" s="14" t="s">
        <v>8</v>
      </c>
      <c r="C6" s="15" t="s">
        <v>4</v>
      </c>
      <c r="D6" s="16">
        <f aca="true" t="shared" si="0" ref="D6:P6">D5*1000000/D10</f>
        <v>1458.9012828920604</v>
      </c>
      <c r="E6" s="16">
        <f t="shared" si="0"/>
        <v>1325.5863717545012</v>
      </c>
      <c r="F6" s="16">
        <f t="shared" si="0"/>
        <v>1273.7545638306228</v>
      </c>
      <c r="G6" s="16">
        <f t="shared" si="0"/>
        <v>1322.5284772138264</v>
      </c>
      <c r="H6" s="16">
        <f t="shared" si="0"/>
        <v>1334.8923852192395</v>
      </c>
      <c r="I6" s="16">
        <f t="shared" si="0"/>
        <v>1234.7511566849682</v>
      </c>
      <c r="J6" s="16">
        <f t="shared" si="0"/>
        <v>1215.799321739761</v>
      </c>
      <c r="K6" s="16">
        <f t="shared" si="0"/>
        <v>1244.8319571104553</v>
      </c>
      <c r="L6" s="16">
        <f t="shared" si="0"/>
        <v>1288.105590735007</v>
      </c>
      <c r="M6" s="16">
        <f t="shared" si="0"/>
        <v>1270.19635703839</v>
      </c>
      <c r="N6" s="16">
        <f t="shared" si="0"/>
        <v>1310.8039624294847</v>
      </c>
      <c r="O6" s="16">
        <f t="shared" si="0"/>
        <v>1290.3540221357975</v>
      </c>
      <c r="P6" s="16">
        <f t="shared" si="0"/>
        <v>1271.5417171484182</v>
      </c>
    </row>
    <row r="7" spans="1:16" ht="30" customHeight="1">
      <c r="A7" s="17">
        <v>4</v>
      </c>
      <c r="B7" s="14" t="s">
        <v>32</v>
      </c>
      <c r="C7" s="15" t="s">
        <v>0</v>
      </c>
      <c r="D7" s="18">
        <f aca="true" t="shared" si="1" ref="D7:K7">D5/D4*100</f>
        <v>13.16889724587988</v>
      </c>
      <c r="E7" s="18">
        <f t="shared" si="1"/>
        <v>21.991983967935873</v>
      </c>
      <c r="F7" s="18">
        <f t="shared" si="1"/>
        <v>27.274929864830398</v>
      </c>
      <c r="G7" s="18">
        <f t="shared" si="1"/>
        <v>17.15395157606213</v>
      </c>
      <c r="H7" s="18">
        <f t="shared" si="1"/>
        <v>21.348751156336725</v>
      </c>
      <c r="I7" s="18">
        <f t="shared" si="1"/>
        <v>18.7378892733564</v>
      </c>
      <c r="J7" s="18">
        <f t="shared" si="1"/>
        <v>13.521250000000002</v>
      </c>
      <c r="K7" s="18">
        <f t="shared" si="1"/>
        <v>18.38984438984439</v>
      </c>
      <c r="L7" s="18">
        <f>L5/L4*100</f>
        <v>21.266485998193314</v>
      </c>
      <c r="M7" s="18">
        <f>M5/M4*100</f>
        <v>21.855018587360593</v>
      </c>
      <c r="N7" s="18">
        <f>N5/N4*100</f>
        <v>28.16151202749141</v>
      </c>
      <c r="O7" s="18">
        <f>O5/O4*100</f>
        <v>31.924479166666668</v>
      </c>
      <c r="P7" s="18">
        <f>P5/P4*100</f>
        <v>30.189480048367596</v>
      </c>
    </row>
    <row r="8" spans="1:16" ht="37.5" customHeight="1">
      <c r="A8" s="13">
        <v>5</v>
      </c>
      <c r="B8" s="14" t="s">
        <v>9</v>
      </c>
      <c r="C8" s="15" t="s">
        <v>0</v>
      </c>
      <c r="D8" s="18">
        <f aca="true" t="shared" si="2" ref="D8:L8">D5/72.1/10</f>
        <v>33.02635228848821</v>
      </c>
      <c r="E8" s="18">
        <f t="shared" si="2"/>
        <v>30.44105409153953</v>
      </c>
      <c r="F8" s="18">
        <f t="shared" si="2"/>
        <v>29.66574202496533</v>
      </c>
      <c r="G8" s="18">
        <f t="shared" si="2"/>
        <v>31.248266296809987</v>
      </c>
      <c r="H8" s="18">
        <f t="shared" si="2"/>
        <v>32.00832177531207</v>
      </c>
      <c r="I8" s="18">
        <f t="shared" si="2"/>
        <v>30.042995839112347</v>
      </c>
      <c r="J8" s="18">
        <f t="shared" si="2"/>
        <v>30.005547850208046</v>
      </c>
      <c r="K8" s="18">
        <f t="shared" si="2"/>
        <v>31.142857142857146</v>
      </c>
      <c r="L8" s="18">
        <f t="shared" si="2"/>
        <v>32.65187239944522</v>
      </c>
      <c r="M8" s="18">
        <f>M5/72.1/10</f>
        <v>32.61581137309293</v>
      </c>
      <c r="N8" s="18">
        <f>N5/72.1/10</f>
        <v>34.09847434119279</v>
      </c>
      <c r="O8" s="18">
        <f>O5/72.1/10</f>
        <v>34.005547850208046</v>
      </c>
      <c r="P8" s="18">
        <f>P5/72.1/10</f>
        <v>34.62787794729543</v>
      </c>
    </row>
    <row r="9" spans="1:16" s="22" customFormat="1" ht="20.25" customHeight="1">
      <c r="A9" s="13"/>
      <c r="B9" s="19" t="s">
        <v>5</v>
      </c>
      <c r="C9" s="20"/>
      <c r="D9" s="21"/>
      <c r="E9" s="21"/>
      <c r="F9" s="21"/>
      <c r="G9" s="21"/>
      <c r="H9" s="21"/>
      <c r="I9" s="21"/>
      <c r="J9" s="21"/>
      <c r="K9" s="21"/>
      <c r="L9" s="21"/>
      <c r="M9" s="21"/>
      <c r="N9" s="21"/>
      <c r="O9" s="21"/>
      <c r="P9" s="21"/>
    </row>
    <row r="10" spans="1:16" ht="20.25" customHeight="1">
      <c r="A10" s="13">
        <v>6</v>
      </c>
      <c r="B10" s="14" t="s">
        <v>6</v>
      </c>
      <c r="C10" s="15" t="s">
        <v>7</v>
      </c>
      <c r="D10" s="23">
        <v>16321872</v>
      </c>
      <c r="E10" s="23">
        <v>16557201</v>
      </c>
      <c r="F10" s="23">
        <v>16792089</v>
      </c>
      <c r="G10" s="23">
        <v>17035550</v>
      </c>
      <c r="H10" s="23">
        <v>17288285</v>
      </c>
      <c r="I10" s="23">
        <v>17542806</v>
      </c>
      <c r="J10" s="23">
        <v>17794055</v>
      </c>
      <c r="K10" s="23">
        <v>18037776</v>
      </c>
      <c r="L10" s="23">
        <v>18276452</v>
      </c>
      <c r="M10" s="23">
        <v>18513673</v>
      </c>
      <c r="N10" s="24">
        <v>18755665</v>
      </c>
      <c r="O10" s="24">
        <v>19000987</v>
      </c>
      <c r="P10" s="24">
        <v>19634983</v>
      </c>
    </row>
    <row r="11" spans="1:16" s="27" customFormat="1" ht="24.75" customHeight="1">
      <c r="A11" s="25"/>
      <c r="B11" s="26" t="s">
        <v>51</v>
      </c>
      <c r="C11" s="26"/>
      <c r="D11" s="26"/>
      <c r="E11" s="26"/>
      <c r="F11" s="26"/>
      <c r="G11" s="26"/>
      <c r="H11" s="26"/>
      <c r="I11" s="26"/>
      <c r="J11" s="26"/>
      <c r="K11" s="26"/>
      <c r="L11" s="26"/>
      <c r="N11" s="3"/>
      <c r="O11" s="3"/>
      <c r="P11" s="3"/>
    </row>
    <row r="12" ht="14.25">
      <c r="B12" s="28" t="s">
        <v>50</v>
      </c>
    </row>
  </sheetData>
  <sheetProtection/>
  <mergeCells count="2">
    <mergeCell ref="B11:L11"/>
    <mergeCell ref="A1:P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D17"/>
  <sheetViews>
    <sheetView tabSelected="1" zoomScalePageLayoutView="0" workbookViewId="0" topLeftCell="A1">
      <selection activeCell="A29" sqref="A29:A34"/>
    </sheetView>
  </sheetViews>
  <sheetFormatPr defaultColWidth="9.140625" defaultRowHeight="15"/>
  <cols>
    <col min="1" max="1" width="44.00390625" style="3" customWidth="1"/>
    <col min="2" max="2" width="59.00390625" style="51" customWidth="1"/>
    <col min="3" max="3" width="66.421875" style="3" customWidth="1"/>
    <col min="4" max="4" width="56.28125" style="3" customWidth="1"/>
    <col min="5" max="16384" width="9.140625" style="3" customWidth="1"/>
  </cols>
  <sheetData>
    <row r="2" spans="1:4" ht="21" customHeight="1">
      <c r="A2" s="29" t="s">
        <v>10</v>
      </c>
      <c r="B2" s="10" t="s">
        <v>32</v>
      </c>
      <c r="C2" s="30" t="s">
        <v>9</v>
      </c>
      <c r="D2" s="31" t="s">
        <v>8</v>
      </c>
    </row>
    <row r="3" spans="1:4" ht="57.75" customHeight="1">
      <c r="A3" s="32" t="s">
        <v>30</v>
      </c>
      <c r="B3" s="30" t="s">
        <v>33</v>
      </c>
      <c r="C3" s="30" t="s">
        <v>34</v>
      </c>
      <c r="D3" s="31" t="s">
        <v>27</v>
      </c>
    </row>
    <row r="4" spans="1:4" ht="63.75" customHeight="1">
      <c r="A4" s="33"/>
      <c r="B4" s="34" t="s">
        <v>35</v>
      </c>
      <c r="C4" s="35"/>
      <c r="D4" s="36"/>
    </row>
    <row r="5" spans="1:4" ht="16.5" customHeight="1">
      <c r="A5" s="29" t="s">
        <v>3</v>
      </c>
      <c r="B5" s="37" t="s">
        <v>25</v>
      </c>
      <c r="C5" s="37" t="s">
        <v>25</v>
      </c>
      <c r="D5" s="31" t="s">
        <v>28</v>
      </c>
    </row>
    <row r="6" spans="1:4" ht="14.25">
      <c r="A6" s="29" t="s">
        <v>11</v>
      </c>
      <c r="B6" s="37" t="s">
        <v>12</v>
      </c>
      <c r="C6" s="37" t="s">
        <v>12</v>
      </c>
      <c r="D6" s="31" t="s">
        <v>12</v>
      </c>
    </row>
    <row r="7" spans="1:4" ht="21" customHeight="1">
      <c r="A7" s="29" t="s">
        <v>13</v>
      </c>
      <c r="B7" s="37" t="s">
        <v>36</v>
      </c>
      <c r="C7" s="37" t="s">
        <v>36</v>
      </c>
      <c r="D7" s="37" t="s">
        <v>36</v>
      </c>
    </row>
    <row r="8" spans="1:4" ht="15" customHeight="1">
      <c r="A8" s="29" t="s">
        <v>14</v>
      </c>
      <c r="B8" s="37" t="s">
        <v>15</v>
      </c>
      <c r="C8" s="37" t="s">
        <v>15</v>
      </c>
      <c r="D8" s="31" t="s">
        <v>15</v>
      </c>
    </row>
    <row r="9" spans="1:4" ht="18" customHeight="1">
      <c r="A9" s="29" t="s">
        <v>16</v>
      </c>
      <c r="B9" s="37" t="s">
        <v>26</v>
      </c>
      <c r="C9" s="37" t="s">
        <v>26</v>
      </c>
      <c r="D9" s="31" t="s">
        <v>26</v>
      </c>
    </row>
    <row r="10" spans="1:4" ht="104.25" customHeight="1">
      <c r="A10" s="29" t="s">
        <v>17</v>
      </c>
      <c r="B10" s="37" t="s">
        <v>40</v>
      </c>
      <c r="C10" s="30" t="s">
        <v>39</v>
      </c>
      <c r="D10" s="31" t="s">
        <v>29</v>
      </c>
    </row>
    <row r="11" spans="1:4" ht="50.25" customHeight="1">
      <c r="A11" s="29" t="s">
        <v>18</v>
      </c>
      <c r="B11" s="37" t="s">
        <v>19</v>
      </c>
      <c r="C11" s="30" t="s">
        <v>41</v>
      </c>
      <c r="D11" s="31" t="s">
        <v>19</v>
      </c>
    </row>
    <row r="12" spans="1:4" ht="43.5" customHeight="1">
      <c r="A12" s="29" t="s">
        <v>20</v>
      </c>
      <c r="B12" s="38" t="s">
        <v>37</v>
      </c>
      <c r="C12" s="39" t="s">
        <v>38</v>
      </c>
      <c r="D12" s="7"/>
    </row>
    <row r="13" spans="1:4" ht="56.25" customHeight="1">
      <c r="A13" s="40" t="s">
        <v>21</v>
      </c>
      <c r="B13" s="41" t="s">
        <v>42</v>
      </c>
      <c r="C13" s="41" t="s">
        <v>43</v>
      </c>
      <c r="D13" s="41" t="s">
        <v>44</v>
      </c>
    </row>
    <row r="14" spans="1:4" ht="50.25" customHeight="1">
      <c r="A14" s="42"/>
      <c r="B14" s="43" t="s">
        <v>46</v>
      </c>
      <c r="C14" s="44"/>
      <c r="D14" s="45"/>
    </row>
    <row r="15" spans="1:4" ht="14.25">
      <c r="A15" s="29" t="s">
        <v>22</v>
      </c>
      <c r="B15" s="46"/>
      <c r="C15" s="47"/>
      <c r="D15" s="48"/>
    </row>
    <row r="16" spans="1:4" ht="14.25">
      <c r="A16" s="29" t="s">
        <v>23</v>
      </c>
      <c r="B16" s="38" t="s">
        <v>24</v>
      </c>
      <c r="C16" s="49"/>
      <c r="D16" s="50"/>
    </row>
    <row r="17" spans="1:4" ht="18.75" customHeight="1">
      <c r="A17" s="29" t="s">
        <v>31</v>
      </c>
      <c r="B17" s="38" t="s">
        <v>45</v>
      </c>
      <c r="C17" s="49"/>
      <c r="D17" s="50"/>
    </row>
    <row r="18" ht="19.5" customHeight="1"/>
  </sheetData>
  <sheetProtection/>
  <mergeCells count="5">
    <mergeCell ref="A3:A4"/>
    <mergeCell ref="B4:D4"/>
    <mergeCell ref="B14:D14"/>
    <mergeCell ref="A13:A14"/>
    <mergeCell ref="B15:D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2019-07-02T05:52:59Z</cp:lastPrinted>
  <dcterms:created xsi:type="dcterms:W3CDTF">2014-02-27T06:52:53Z</dcterms:created>
  <dcterms:modified xsi:type="dcterms:W3CDTF">2023-11-27T04:17:59Z</dcterms:modified>
  <cp:category/>
  <cp:version/>
  <cp:contentType/>
  <cp:contentStatus/>
</cp:coreProperties>
</file>